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<sst xmlns="http://schemas.openxmlformats.org/spreadsheetml/2006/main" count="94" uniqueCount="93">
  <si>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JUNTA MUNICIPAL DE AGUA Y SANEAMIENTO DE ROSALES</t>
  </si>
  <si>
    <t xml:space="preserve">Estado Analítico del Ejercicio del Presupuesto de Egresos </t>
  </si>
  <si>
    <t xml:space="preserve">Clasificación por Objeto del Gasto (Capítulo y Concepto) </t>
  </si>
  <si>
    <t>Del 01 de enero al 31 de diciembre de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</si>
  <si>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</si>
  <si>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</si>
  <si>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</si>
  <si>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</si>
  <si>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</si>
  <si>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</si>
  <si>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</si>
  <si>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</si>
  <si>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</si>
  <si>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</si>
  <si>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</si>
  <si>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</si>
  <si>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</si>
  <si>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</si>
  <si>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</si>
  <si>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</si>
  <si>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</si>
  <si>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</si>
  <si>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</si>
  <si>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</si>
  <si>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</si>
  <si>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</si>
  <si>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</si>
  <si>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</si>
  <si>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</si>
  <si>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</si>
  <si>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</si>
  <si>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</si>
  <si>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</si>
  <si>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</si>
  <si>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</si>
  <si>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</si>
  <si>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</si>
  <si>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</si>
  <si>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</si>
  <si>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</si>
  <si>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</si>
  <si>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</si>
  <si>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</si>
  <si>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</si>
  <si>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</si>
  <si>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</si>
  <si>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</si>
  <si>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</si>
  <si>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</si>
  <si>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</si>
  <si>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</si>
  <si>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</si>
  <si>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</si>
  <si>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</si>
  <si>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</si>
  <si>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</si>
  <si>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</si>
  <si>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</si>
  <si>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</si>
  <si>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</si>
  <si>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</si>
  <si>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</si>
  <si>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</si>
  <si>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</si>
  <si>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</si>
  <si>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</si>
  <si>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</si>
  <si>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</si>
  <si>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</si>
  <si>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</si>
  <si>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</si>
  <si>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</si>
  <si>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</si>
  <si>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</si>
  <si>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</si>
  <si>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</si>
  <si>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</si>
  <si>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</si>
  <si>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</si>
  <si>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</si>
  <si>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</si>
  <si>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</si>
  <si>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</si>
  <si>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</si>
  <si>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</si>
  <si>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</si>
  <si>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</si>
  <si>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____________________________ </t>
  </si>
  <si>
    <t>Lic. Manuela Irene Quintana Trejo</t>
  </si>
  <si>
    <t>Directora Ejecutiva</t>
  </si>
  <si>
    <t>Lic. Elizabeth Romero Gameros</t>
  </si>
  <si>
    <t>Directora Financiera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</si>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</sst>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49" fontId="39" fillId="33" borderId="11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164" fontId="39" fillId="0" borderId="13" xfId="47" applyNumberFormat="1" applyFont="1" applyFill="1" applyBorder="1" applyAlignment="1" applyProtection="1">
      <alignment horizontal="right" vertical="center"/>
      <protection/>
    </xf>
    <xf numFmtId="0" fontId="40" fillId="0" borderId="12" xfId="0" applyFont="1" applyBorder="1" applyAlignment="1">
      <alignment horizontal="left" vertical="center" indent="4"/>
    </xf>
    <xf numFmtId="164" fontId="40" fillId="0" borderId="13" xfId="47" applyNumberFormat="1" applyFont="1" applyFill="1" applyBorder="1" applyAlignment="1" applyProtection="1">
      <alignment horizontal="right" vertical="center"/>
      <protection locked="0"/>
    </xf>
    <xf numFmtId="164" fontId="40" fillId="0" borderId="14" xfId="47" applyNumberFormat="1" applyFont="1" applyFill="1" applyBorder="1" applyAlignment="1" applyProtection="1">
      <alignment horizontal="right" vertical="center"/>
      <protection locked="0"/>
    </xf>
    <xf numFmtId="164" fontId="40" fillId="0" borderId="14" xfId="47" applyNumberFormat="1" applyFont="1" applyFill="1" applyBorder="1" applyAlignment="1" applyProtection="1">
      <alignment horizontal="right" vertical="center"/>
      <protection/>
    </xf>
    <xf numFmtId="164" fontId="40" fillId="0" borderId="13" xfId="47" applyNumberFormat="1" applyFont="1" applyFill="1" applyBorder="1" applyAlignment="1" applyProtection="1">
      <alignment horizontal="right" vertical="center"/>
      <protection/>
    </xf>
    <xf numFmtId="0" fontId="40" fillId="0" borderId="12" xfId="0" applyFont="1" applyBorder="1" applyAlignment="1">
      <alignment horizontal="left" vertical="center" wrapText="1" indent="4"/>
    </xf>
    <xf numFmtId="0" fontId="39" fillId="0" borderId="12" xfId="0" applyFont="1" applyBorder="1" applyAlignment="1">
      <alignment vertical="center" wrapText="1"/>
    </xf>
    <xf numFmtId="0" fontId="40" fillId="0" borderId="15" xfId="0" applyFont="1" applyBorder="1" applyAlignment="1">
      <alignment horizontal="left" vertical="center" wrapText="1" indent="4"/>
    </xf>
    <xf numFmtId="164" fontId="40" fillId="0" borderId="16" xfId="47" applyNumberFormat="1" applyFont="1" applyFill="1" applyBorder="1" applyAlignment="1" applyProtection="1">
      <alignment horizontal="right" vertical="center"/>
      <protection locked="0"/>
    </xf>
    <xf numFmtId="164" fontId="40" fillId="0" borderId="10" xfId="47" applyNumberFormat="1" applyFont="1" applyFill="1" applyBorder="1" applyAlignment="1" applyProtection="1">
      <alignment horizontal="right" vertical="center"/>
      <protection locked="0"/>
    </xf>
    <xf numFmtId="164" fontId="40" fillId="0" borderId="10" xfId="47" applyNumberFormat="1" applyFont="1" applyFill="1" applyBorder="1" applyAlignment="1" applyProtection="1">
      <alignment horizontal="right" vertical="center"/>
      <protection/>
    </xf>
    <xf numFmtId="164" fontId="40" fillId="0" borderId="16" xfId="47" applyNumberFormat="1" applyFont="1" applyFill="1" applyBorder="1" applyAlignment="1" applyProtection="1">
      <alignment horizontal="right" vertical="center"/>
      <protection/>
    </xf>
    <xf numFmtId="164" fontId="39" fillId="0" borderId="14" xfId="47" applyNumberFormat="1" applyFont="1" applyFill="1" applyBorder="1" applyAlignment="1" applyProtection="1">
      <alignment horizontal="right" vertical="center"/>
      <protection/>
    </xf>
    <xf numFmtId="0" fontId="39" fillId="0" borderId="17" xfId="0" applyFont="1" applyBorder="1" applyAlignment="1">
      <alignment horizontal="center"/>
    </xf>
    <xf numFmtId="164" fontId="39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49" fontId="39" fillId="33" borderId="18" xfId="0" applyNumberFormat="1" applyFont="1" applyFill="1" applyBorder="1" applyAlignment="1" applyProtection="1">
      <alignment horizontal="center" vertical="center"/>
      <protection locked="0"/>
    </xf>
    <xf numFmtId="49" fontId="39" fillId="33" borderId="19" xfId="0" applyNumberFormat="1" applyFont="1" applyFill="1" applyBorder="1" applyAlignment="1" applyProtection="1">
      <alignment horizontal="center" vertical="center"/>
      <protection locked="0"/>
    </xf>
    <xf numFmtId="49" fontId="39" fillId="33" borderId="20" xfId="0" applyNumberFormat="1" applyFont="1" applyFill="1" applyBorder="1" applyAlignment="1" applyProtection="1">
      <alignment horizontal="center" vertical="center"/>
      <protection locked="0"/>
    </xf>
    <xf numFmtId="49" fontId="39" fillId="33" borderId="12" xfId="0" applyNumberFormat="1" applyFont="1" applyFill="1" applyBorder="1" applyAlignment="1">
      <alignment horizontal="center" vertical="center"/>
    </xf>
    <xf numFmtId="49" fontId="39" fillId="33" borderId="0" xfId="0" applyNumberFormat="1" applyFont="1" applyFill="1" applyAlignment="1">
      <alignment horizontal="center" vertical="center"/>
    </xf>
    <xf numFmtId="49" fontId="39" fillId="33" borderId="14" xfId="0" applyNumberFormat="1" applyFont="1" applyFill="1" applyBorder="1" applyAlignment="1">
      <alignment horizontal="center" vertical="center"/>
    </xf>
    <xf numFmtId="49" fontId="39" fillId="33" borderId="15" xfId="0" applyNumberFormat="1" applyFont="1" applyFill="1" applyBorder="1" applyAlignment="1" applyProtection="1">
      <alignment horizontal="center" vertical="center"/>
      <protection locked="0"/>
    </xf>
    <xf numFmtId="49" fontId="39" fillId="33" borderId="21" xfId="0" applyNumberFormat="1" applyFont="1" applyFill="1" applyBorder="1" applyAlignment="1" applyProtection="1">
      <alignment horizontal="center" vertical="center"/>
      <protection locked="0"/>
    </xf>
    <xf numFmtId="49" fontId="39" fillId="33" borderId="10" xfId="0" applyNumberFormat="1" applyFont="1" applyFill="1" applyBorder="1" applyAlignment="1" applyProtection="1">
      <alignment horizontal="center" vertical="center"/>
      <protection locked="0"/>
    </xf>
    <xf numFmtId="49" fontId="39" fillId="33" borderId="22" xfId="0" applyNumberFormat="1" applyFont="1" applyFill="1" applyBorder="1" applyAlignment="1">
      <alignment horizontal="center" vertical="center"/>
    </xf>
    <xf numFmtId="49" fontId="39" fillId="33" borderId="13" xfId="0" applyNumberFormat="1" applyFont="1" applyFill="1" applyBorder="1" applyAlignment="1">
      <alignment horizontal="center" vertical="center"/>
    </xf>
    <xf numFmtId="49" fontId="39" fillId="33" borderId="16" xfId="0" applyNumberFormat="1" applyFont="1" applyFill="1" applyBorder="1" applyAlignment="1">
      <alignment horizontal="center" vertical="center"/>
    </xf>
    <xf numFmtId="49" fontId="39" fillId="33" borderId="17" xfId="0" applyNumberFormat="1" applyFont="1" applyFill="1" applyBorder="1" applyAlignment="1">
      <alignment horizontal="center" vertical="center"/>
    </xf>
    <xf numFmtId="49" fontId="39" fillId="33" borderId="23" xfId="0" applyNumberFormat="1" applyFont="1" applyFill="1" applyBorder="1" applyAlignment="1">
      <alignment horizontal="center" vertical="center"/>
    </xf>
    <xf numFmtId="49" fontId="39" fillId="33" borderId="24" xfId="0" applyNumberFormat="1" applyFont="1" applyFill="1" applyBorder="1" applyAlignment="1">
      <alignment horizontal="center" vertical="center"/>
    </xf>
    <xf numFmtId="49" fontId="39" fillId="33" borderId="22" xfId="0" applyNumberFormat="1" applyFont="1" applyFill="1" applyBorder="1" applyAlignment="1">
      <alignment horizontal="center" vertical="center" wrapText="1"/>
    </xf>
    <xf numFmtId="49" fontId="39" fillId="33" borderId="16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89"/>
  <sheetViews>
    <sheetView tabSelected="1" zoomScale="80" zoomScaleNormal="80" zoomScalePageLayoutView="0" workbookViewId="0" topLeftCell="A1">
      <selection activeCell="C94" sqref="C94"/>
    </sheetView>
  </sheetViews>
  <sheetFormatPr defaultColWidth="11.421875" defaultRowHeight="15"/>
  <cols>
    <col min="1" max="1" width="5.28125" style="0" customWidth="1"/>
    <col min="2" max="2" width="46.00390625" style="0" bestFit="1" customWidth="1"/>
  </cols>
  <sheetData>
    <row r="3" spans="2:8" ht="15" thickBot="1">
      <c r="B3" s="1"/>
      <c r="C3" s="1"/>
      <c r="D3" s="1"/>
      <c r="E3" s="1"/>
      <c r="F3" s="1"/>
      <c r="G3" s="1"/>
      <c r="H3" s="1"/>
    </row>
    <row r="4" spans="2:8" ht="14.25">
      <c r="B4" s="23" t="s">
        <v>0</v>
      </c>
      <c r="C4" s="24"/>
      <c r="D4" s="24"/>
      <c r="E4" s="24"/>
      <c r="F4" s="24"/>
      <c r="G4" s="24"/>
      <c r="H4" s="25"/>
    </row>
    <row r="5" spans="2:8" ht="14.25">
      <c r="B5" s="26" t="s">
        <v>1</v>
      </c>
      <c r="C5" s="27"/>
      <c r="D5" s="27"/>
      <c r="E5" s="27"/>
      <c r="F5" s="27"/>
      <c r="G5" s="27"/>
      <c r="H5" s="28"/>
    </row>
    <row r="6" spans="2:8" ht="14.25">
      <c r="B6" s="26" t="s">
        <v>2</v>
      </c>
      <c r="C6" s="27"/>
      <c r="D6" s="27"/>
      <c r="E6" s="27"/>
      <c r="F6" s="27"/>
      <c r="G6" s="27"/>
      <c r="H6" s="28"/>
    </row>
    <row r="7" spans="2:8" ht="15" thickBot="1">
      <c r="B7" s="29" t="s">
        <v>3</v>
      </c>
      <c r="C7" s="30"/>
      <c r="D7" s="30"/>
      <c r="E7" s="30"/>
      <c r="F7" s="30"/>
      <c r="G7" s="30"/>
      <c r="H7" s="31"/>
    </row>
    <row r="8" spans="2:8" ht="15" thickBot="1">
      <c r="B8" s="32" t="s">
        <v>4</v>
      </c>
      <c r="C8" s="35" t="s">
        <v>5</v>
      </c>
      <c r="D8" s="36"/>
      <c r="E8" s="36"/>
      <c r="F8" s="36"/>
      <c r="G8" s="37"/>
      <c r="H8" s="38" t="s">
        <v>6</v>
      </c>
    </row>
    <row r="9" spans="2:8" ht="46.5" thickBot="1">
      <c r="B9" s="33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39"/>
    </row>
    <row r="10" spans="2:8" ht="15" thickBot="1">
      <c r="B10" s="34"/>
      <c r="C10" s="3">
        <v>1</v>
      </c>
      <c r="D10" s="3">
        <v>2</v>
      </c>
      <c r="E10" s="3" t="s">
        <v>12</v>
      </c>
      <c r="F10" s="3">
        <v>4</v>
      </c>
      <c r="G10" s="3">
        <v>5</v>
      </c>
      <c r="H10" s="4" t="s">
        <v>13</v>
      </c>
    </row>
    <row r="11" spans="2:8" ht="14.25">
      <c r="B11" s="5" t="s">
        <v>14</v>
      </c>
      <c r="C11" s="6">
        <f>SUM(C12:C18)</f>
        <v>2019839</v>
      </c>
      <c r="D11" s="6">
        <f>SUM(D12:D18)</f>
        <v>0</v>
      </c>
      <c r="E11" s="6">
        <f aca="true" t="shared" si="0" ref="E11:E28">C11+D11</f>
        <v>2019839</v>
      </c>
      <c r="F11" s="6">
        <f>SUM(F12:F18)</f>
        <v>1976945</v>
      </c>
      <c r="G11" s="6">
        <f>SUM(G12:G18)</f>
        <v>1976945</v>
      </c>
      <c r="H11" s="6">
        <f aca="true" t="shared" si="1" ref="H11:H74">E11-F11</f>
        <v>42894</v>
      </c>
    </row>
    <row r="12" spans="2:8" ht="14.25">
      <c r="B12" s="7" t="s">
        <v>15</v>
      </c>
      <c r="C12" s="8">
        <v>799937</v>
      </c>
      <c r="D12" s="9">
        <v>0</v>
      </c>
      <c r="E12" s="10">
        <f t="shared" si="0"/>
        <v>799937</v>
      </c>
      <c r="F12" s="8">
        <v>770267</v>
      </c>
      <c r="G12" s="8">
        <v>770267</v>
      </c>
      <c r="H12" s="11">
        <f t="shared" si="1"/>
        <v>29670</v>
      </c>
    </row>
    <row r="13" spans="2:8" ht="14.25">
      <c r="B13" s="7" t="s">
        <v>16</v>
      </c>
      <c r="C13" s="8">
        <v>53340</v>
      </c>
      <c r="D13" s="9">
        <v>0</v>
      </c>
      <c r="E13" s="10">
        <f t="shared" si="0"/>
        <v>53340</v>
      </c>
      <c r="F13" s="8">
        <v>45654</v>
      </c>
      <c r="G13" s="8">
        <v>45654</v>
      </c>
      <c r="H13" s="11">
        <f t="shared" si="1"/>
        <v>7686</v>
      </c>
    </row>
    <row r="14" spans="2:8" ht="14.25">
      <c r="B14" s="7" t="s">
        <v>17</v>
      </c>
      <c r="C14" s="8">
        <v>915425</v>
      </c>
      <c r="D14" s="9">
        <v>0</v>
      </c>
      <c r="E14" s="10">
        <f t="shared" si="0"/>
        <v>915425</v>
      </c>
      <c r="F14" s="8">
        <v>928838</v>
      </c>
      <c r="G14" s="8">
        <v>928838</v>
      </c>
      <c r="H14" s="11">
        <f t="shared" si="1"/>
        <v>-13413</v>
      </c>
    </row>
    <row r="15" spans="2:8" ht="14.25">
      <c r="B15" s="7" t="s">
        <v>18</v>
      </c>
      <c r="C15" s="8">
        <v>75820</v>
      </c>
      <c r="D15" s="9">
        <v>0</v>
      </c>
      <c r="E15" s="10">
        <f>C15+D15</f>
        <v>75820</v>
      </c>
      <c r="F15" s="8">
        <v>75581</v>
      </c>
      <c r="G15" s="8">
        <v>75581</v>
      </c>
      <c r="H15" s="11">
        <f t="shared" si="1"/>
        <v>239</v>
      </c>
    </row>
    <row r="16" spans="2:8" ht="14.25">
      <c r="B16" s="7" t="s">
        <v>19</v>
      </c>
      <c r="C16" s="8">
        <v>175317</v>
      </c>
      <c r="D16" s="9">
        <v>0</v>
      </c>
      <c r="E16" s="10">
        <f t="shared" si="0"/>
        <v>175317</v>
      </c>
      <c r="F16" s="8">
        <v>156605</v>
      </c>
      <c r="G16" s="8">
        <v>156605</v>
      </c>
      <c r="H16" s="11">
        <f t="shared" si="1"/>
        <v>18712</v>
      </c>
    </row>
    <row r="17" spans="2:8" ht="14.25">
      <c r="B17" s="7" t="s">
        <v>20</v>
      </c>
      <c r="C17" s="8">
        <v>0</v>
      </c>
      <c r="D17" s="9">
        <v>0</v>
      </c>
      <c r="E17" s="10">
        <f t="shared" si="0"/>
        <v>0</v>
      </c>
      <c r="F17" s="8">
        <v>0</v>
      </c>
      <c r="G17" s="8">
        <v>0</v>
      </c>
      <c r="H17" s="11">
        <f t="shared" si="1"/>
        <v>0</v>
      </c>
    </row>
    <row r="18" spans="2:8" ht="14.25">
      <c r="B18" s="7" t="s">
        <v>21</v>
      </c>
      <c r="C18" s="8">
        <v>0</v>
      </c>
      <c r="D18" s="9">
        <v>0</v>
      </c>
      <c r="E18" s="10">
        <f t="shared" si="0"/>
        <v>0</v>
      </c>
      <c r="F18" s="8">
        <v>0</v>
      </c>
      <c r="G18" s="8">
        <v>0</v>
      </c>
      <c r="H18" s="11">
        <f t="shared" si="1"/>
        <v>0</v>
      </c>
    </row>
    <row r="19" spans="2:8" ht="14.25">
      <c r="B19" s="5" t="s">
        <v>22</v>
      </c>
      <c r="C19" s="6">
        <f>SUM(C20:C28)</f>
        <v>824063</v>
      </c>
      <c r="D19" s="6">
        <f>SUM(D20:D28)</f>
        <v>0</v>
      </c>
      <c r="E19" s="6">
        <f t="shared" si="0"/>
        <v>824063</v>
      </c>
      <c r="F19" s="6">
        <f>SUM(F20:F28)</f>
        <v>933532</v>
      </c>
      <c r="G19" s="6">
        <f>SUM(G20:G28)</f>
        <v>933532</v>
      </c>
      <c r="H19" s="6">
        <f t="shared" si="1"/>
        <v>-109469</v>
      </c>
    </row>
    <row r="20" spans="2:8" ht="22.5">
      <c r="B20" s="12" t="s">
        <v>23</v>
      </c>
      <c r="C20" s="8">
        <v>90662</v>
      </c>
      <c r="D20" s="9">
        <v>0</v>
      </c>
      <c r="E20" s="10">
        <f t="shared" si="0"/>
        <v>90662</v>
      </c>
      <c r="F20" s="8">
        <v>68652</v>
      </c>
      <c r="G20" s="8">
        <v>68652</v>
      </c>
      <c r="H20" s="11">
        <f t="shared" si="1"/>
        <v>22010</v>
      </c>
    </row>
    <row r="21" spans="2:8" ht="14.25">
      <c r="B21" s="12" t="s">
        <v>24</v>
      </c>
      <c r="C21" s="8">
        <v>7742</v>
      </c>
      <c r="D21" s="9">
        <v>0</v>
      </c>
      <c r="E21" s="10">
        <f t="shared" si="0"/>
        <v>7742</v>
      </c>
      <c r="F21" s="8">
        <v>8715</v>
      </c>
      <c r="G21" s="8">
        <v>8715</v>
      </c>
      <c r="H21" s="11">
        <f t="shared" si="1"/>
        <v>-973</v>
      </c>
    </row>
    <row r="22" spans="2:8" ht="22.5">
      <c r="B22" s="12" t="s">
        <v>25</v>
      </c>
      <c r="C22" s="8">
        <v>0</v>
      </c>
      <c r="D22" s="9">
        <v>0</v>
      </c>
      <c r="E22" s="10">
        <f t="shared" si="0"/>
        <v>0</v>
      </c>
      <c r="F22" s="8">
        <v>0</v>
      </c>
      <c r="G22" s="8">
        <v>0</v>
      </c>
      <c r="H22" s="11">
        <f t="shared" si="1"/>
        <v>0</v>
      </c>
    </row>
    <row r="23" spans="2:8" ht="22.5">
      <c r="B23" s="12" t="s">
        <v>26</v>
      </c>
      <c r="C23" s="8">
        <v>305366</v>
      </c>
      <c r="D23" s="9">
        <v>0</v>
      </c>
      <c r="E23" s="10">
        <f t="shared" si="0"/>
        <v>305366</v>
      </c>
      <c r="F23" s="8">
        <v>534002</v>
      </c>
      <c r="G23" s="8">
        <v>534002</v>
      </c>
      <c r="H23" s="11">
        <f t="shared" si="1"/>
        <v>-228636</v>
      </c>
    </row>
    <row r="24" spans="2:8" ht="14.25">
      <c r="B24" s="12" t="s">
        <v>27</v>
      </c>
      <c r="C24" s="8">
        <v>0</v>
      </c>
      <c r="D24" s="9">
        <v>0</v>
      </c>
      <c r="E24" s="10">
        <f t="shared" si="0"/>
        <v>0</v>
      </c>
      <c r="F24" s="8">
        <v>21775</v>
      </c>
      <c r="G24" s="8">
        <v>21775</v>
      </c>
      <c r="H24" s="11">
        <f t="shared" si="1"/>
        <v>-21775</v>
      </c>
    </row>
    <row r="25" spans="2:8" ht="14.25">
      <c r="B25" s="12" t="s">
        <v>28</v>
      </c>
      <c r="C25" s="8">
        <v>260885</v>
      </c>
      <c r="D25" s="9">
        <v>0</v>
      </c>
      <c r="E25" s="10">
        <f t="shared" si="0"/>
        <v>260885</v>
      </c>
      <c r="F25" s="8">
        <v>245252</v>
      </c>
      <c r="G25" s="8">
        <v>245252</v>
      </c>
      <c r="H25" s="11">
        <f t="shared" si="1"/>
        <v>15633</v>
      </c>
    </row>
    <row r="26" spans="2:8" ht="22.5">
      <c r="B26" s="12" t="s">
        <v>29</v>
      </c>
      <c r="C26" s="8">
        <v>52152</v>
      </c>
      <c r="D26" s="9">
        <v>0</v>
      </c>
      <c r="E26" s="10">
        <f t="shared" si="0"/>
        <v>52152</v>
      </c>
      <c r="F26" s="8">
        <v>17020</v>
      </c>
      <c r="G26" s="8">
        <v>17020</v>
      </c>
      <c r="H26" s="11">
        <f t="shared" si="1"/>
        <v>35132</v>
      </c>
    </row>
    <row r="27" spans="2:8" ht="14.25">
      <c r="B27" s="12" t="s">
        <v>30</v>
      </c>
      <c r="C27" s="8">
        <v>0</v>
      </c>
      <c r="D27" s="9">
        <v>0</v>
      </c>
      <c r="E27" s="10">
        <f t="shared" si="0"/>
        <v>0</v>
      </c>
      <c r="F27" s="8">
        <v>0</v>
      </c>
      <c r="G27" s="8">
        <v>0</v>
      </c>
      <c r="H27" s="11">
        <f t="shared" si="1"/>
        <v>0</v>
      </c>
    </row>
    <row r="28" spans="2:8" ht="14.25">
      <c r="B28" s="12" t="s">
        <v>31</v>
      </c>
      <c r="C28" s="8">
        <v>107256</v>
      </c>
      <c r="D28" s="9">
        <v>0</v>
      </c>
      <c r="E28" s="10">
        <f t="shared" si="0"/>
        <v>107256</v>
      </c>
      <c r="F28" s="8">
        <v>38116</v>
      </c>
      <c r="G28" s="8">
        <v>38116</v>
      </c>
      <c r="H28" s="11">
        <f t="shared" si="1"/>
        <v>69140</v>
      </c>
    </row>
    <row r="29" spans="2:8" ht="14.25">
      <c r="B29" s="5" t="s">
        <v>32</v>
      </c>
      <c r="C29" s="6">
        <f>SUM(C30:C38)</f>
        <v>2858837</v>
      </c>
      <c r="D29" s="6">
        <f>SUM(D30:D38)</f>
        <v>0</v>
      </c>
      <c r="E29" s="6">
        <f>D29+C29</f>
        <v>2858837</v>
      </c>
      <c r="F29" s="6">
        <f>SUM(F30:F38)</f>
        <v>3235778</v>
      </c>
      <c r="G29" s="6">
        <f>SUM(G30:G38)</f>
        <v>3235778</v>
      </c>
      <c r="H29" s="6">
        <f t="shared" si="1"/>
        <v>-376941</v>
      </c>
    </row>
    <row r="30" spans="2:8" ht="14.25">
      <c r="B30" s="12" t="s">
        <v>33</v>
      </c>
      <c r="C30" s="8">
        <v>985434</v>
      </c>
      <c r="D30" s="9">
        <v>0</v>
      </c>
      <c r="E30" s="10">
        <f aca="true" t="shared" si="2" ref="E30:E38">C30+D30</f>
        <v>985434</v>
      </c>
      <c r="F30" s="8">
        <v>1180858</v>
      </c>
      <c r="G30" s="8">
        <v>1180858</v>
      </c>
      <c r="H30" s="11">
        <f t="shared" si="1"/>
        <v>-195424</v>
      </c>
    </row>
    <row r="31" spans="2:8" ht="14.25">
      <c r="B31" s="12" t="s">
        <v>34</v>
      </c>
      <c r="C31" s="8">
        <v>238650</v>
      </c>
      <c r="D31" s="9">
        <v>0</v>
      </c>
      <c r="E31" s="10">
        <f t="shared" si="2"/>
        <v>238650</v>
      </c>
      <c r="F31" s="8">
        <v>206265</v>
      </c>
      <c r="G31" s="8">
        <v>206265</v>
      </c>
      <c r="H31" s="11">
        <f t="shared" si="1"/>
        <v>32385</v>
      </c>
    </row>
    <row r="32" spans="2:8" ht="22.5">
      <c r="B32" s="12" t="s">
        <v>35</v>
      </c>
      <c r="C32" s="8">
        <v>175533</v>
      </c>
      <c r="D32" s="9">
        <v>0</v>
      </c>
      <c r="E32" s="10">
        <f t="shared" si="2"/>
        <v>175533</v>
      </c>
      <c r="F32" s="8">
        <v>46393</v>
      </c>
      <c r="G32" s="8">
        <v>46393</v>
      </c>
      <c r="H32" s="11">
        <f t="shared" si="1"/>
        <v>129140</v>
      </c>
    </row>
    <row r="33" spans="2:8" ht="14.25">
      <c r="B33" s="12" t="s">
        <v>36</v>
      </c>
      <c r="C33" s="8">
        <v>53405</v>
      </c>
      <c r="D33" s="9">
        <v>0</v>
      </c>
      <c r="E33" s="10">
        <f t="shared" si="2"/>
        <v>53405</v>
      </c>
      <c r="F33" s="8">
        <v>104888</v>
      </c>
      <c r="G33" s="8">
        <v>104888</v>
      </c>
      <c r="H33" s="11">
        <f t="shared" si="1"/>
        <v>-51483</v>
      </c>
    </row>
    <row r="34" spans="2:8" ht="22.5">
      <c r="B34" s="12" t="s">
        <v>37</v>
      </c>
      <c r="C34" s="8">
        <v>858028</v>
      </c>
      <c r="D34" s="9">
        <v>0</v>
      </c>
      <c r="E34" s="10">
        <f t="shared" si="2"/>
        <v>858028</v>
      </c>
      <c r="F34" s="8">
        <v>896480</v>
      </c>
      <c r="G34" s="8">
        <v>896480</v>
      </c>
      <c r="H34" s="11">
        <f t="shared" si="1"/>
        <v>-38452</v>
      </c>
    </row>
    <row r="35" spans="2:8" ht="14.25">
      <c r="B35" s="12" t="s">
        <v>38</v>
      </c>
      <c r="C35" s="8">
        <v>11342</v>
      </c>
      <c r="D35" s="9">
        <v>0</v>
      </c>
      <c r="E35" s="10">
        <f t="shared" si="2"/>
        <v>11342</v>
      </c>
      <c r="F35" s="8">
        <v>10218</v>
      </c>
      <c r="G35" s="8">
        <v>10218</v>
      </c>
      <c r="H35" s="11">
        <f t="shared" si="1"/>
        <v>1124</v>
      </c>
    </row>
    <row r="36" spans="2:8" ht="14.25">
      <c r="B36" s="12" t="s">
        <v>39</v>
      </c>
      <c r="C36" s="8">
        <v>37659</v>
      </c>
      <c r="D36" s="9">
        <v>0</v>
      </c>
      <c r="E36" s="10">
        <f t="shared" si="2"/>
        <v>37659</v>
      </c>
      <c r="F36" s="8">
        <v>33868</v>
      </c>
      <c r="G36" s="8">
        <v>33868</v>
      </c>
      <c r="H36" s="11">
        <f t="shared" si="1"/>
        <v>3791</v>
      </c>
    </row>
    <row r="37" spans="2:8" ht="14.25">
      <c r="B37" s="12" t="s">
        <v>40</v>
      </c>
      <c r="C37" s="8">
        <v>0</v>
      </c>
      <c r="D37" s="9">
        <v>0</v>
      </c>
      <c r="E37" s="10">
        <f t="shared" si="2"/>
        <v>0</v>
      </c>
      <c r="F37" s="8">
        <v>0</v>
      </c>
      <c r="G37" s="8">
        <v>0</v>
      </c>
      <c r="H37" s="11">
        <f t="shared" si="1"/>
        <v>0</v>
      </c>
    </row>
    <row r="38" spans="2:8" ht="14.25">
      <c r="B38" s="12" t="s">
        <v>41</v>
      </c>
      <c r="C38" s="8">
        <v>498786</v>
      </c>
      <c r="D38" s="9">
        <v>0</v>
      </c>
      <c r="E38" s="10">
        <f t="shared" si="2"/>
        <v>498786</v>
      </c>
      <c r="F38" s="8">
        <v>756808</v>
      </c>
      <c r="G38" s="8">
        <v>756808</v>
      </c>
      <c r="H38" s="11">
        <f t="shared" si="1"/>
        <v>-258022</v>
      </c>
    </row>
    <row r="39" spans="2:8" ht="22.5">
      <c r="B39" s="13" t="s">
        <v>42</v>
      </c>
      <c r="C39" s="6">
        <f>SUM(C40:C48)</f>
        <v>0</v>
      </c>
      <c r="D39" s="6">
        <f>SUM(D40:D48)</f>
        <v>0</v>
      </c>
      <c r="E39" s="6">
        <f>C39+D39</f>
        <v>0</v>
      </c>
      <c r="F39" s="6">
        <f>SUM(F40:F48)</f>
        <v>0</v>
      </c>
      <c r="G39" s="6">
        <f>SUM(G40:G48)</f>
        <v>0</v>
      </c>
      <c r="H39" s="6">
        <f t="shared" si="1"/>
        <v>0</v>
      </c>
    </row>
    <row r="40" spans="2:8" ht="22.5">
      <c r="B40" s="12" t="s">
        <v>43</v>
      </c>
      <c r="C40" s="8">
        <v>0</v>
      </c>
      <c r="D40" s="9">
        <v>0</v>
      </c>
      <c r="E40" s="10">
        <f aca="true" t="shared" si="3" ref="E40:E81">C40+D40</f>
        <v>0</v>
      </c>
      <c r="F40" s="8">
        <v>0</v>
      </c>
      <c r="G40" s="8">
        <v>0</v>
      </c>
      <c r="H40" s="11">
        <f t="shared" si="1"/>
        <v>0</v>
      </c>
    </row>
    <row r="41" spans="2:8" ht="14.25">
      <c r="B41" s="12" t="s">
        <v>44</v>
      </c>
      <c r="C41" s="8">
        <v>0</v>
      </c>
      <c r="D41" s="9">
        <v>0</v>
      </c>
      <c r="E41" s="10">
        <f t="shared" si="3"/>
        <v>0</v>
      </c>
      <c r="F41" s="8">
        <v>0</v>
      </c>
      <c r="G41" s="8">
        <v>0</v>
      </c>
      <c r="H41" s="11">
        <f t="shared" si="1"/>
        <v>0</v>
      </c>
    </row>
    <row r="42" spans="2:8" ht="14.25">
      <c r="B42" s="12" t="s">
        <v>45</v>
      </c>
      <c r="C42" s="8">
        <v>0</v>
      </c>
      <c r="D42" s="9">
        <v>0</v>
      </c>
      <c r="E42" s="10">
        <f t="shared" si="3"/>
        <v>0</v>
      </c>
      <c r="F42" s="8">
        <v>0</v>
      </c>
      <c r="G42" s="8">
        <v>0</v>
      </c>
      <c r="H42" s="11">
        <f t="shared" si="1"/>
        <v>0</v>
      </c>
    </row>
    <row r="43" spans="2:8" ht="14.25">
      <c r="B43" s="12" t="s">
        <v>46</v>
      </c>
      <c r="C43" s="8">
        <v>0</v>
      </c>
      <c r="D43" s="9">
        <v>0</v>
      </c>
      <c r="E43" s="10">
        <f t="shared" si="3"/>
        <v>0</v>
      </c>
      <c r="F43" s="8">
        <v>0</v>
      </c>
      <c r="G43" s="8">
        <v>0</v>
      </c>
      <c r="H43" s="11">
        <f t="shared" si="1"/>
        <v>0</v>
      </c>
    </row>
    <row r="44" spans="2:8" ht="14.25">
      <c r="B44" s="12" t="s">
        <v>47</v>
      </c>
      <c r="C44" s="8">
        <v>0</v>
      </c>
      <c r="D44" s="9">
        <v>0</v>
      </c>
      <c r="E44" s="10">
        <f t="shared" si="3"/>
        <v>0</v>
      </c>
      <c r="F44" s="8">
        <v>0</v>
      </c>
      <c r="G44" s="8">
        <v>0</v>
      </c>
      <c r="H44" s="11">
        <f t="shared" si="1"/>
        <v>0</v>
      </c>
    </row>
    <row r="45" spans="2:8" ht="22.5">
      <c r="B45" s="12" t="s">
        <v>48</v>
      </c>
      <c r="C45" s="8">
        <v>0</v>
      </c>
      <c r="D45" s="9">
        <v>0</v>
      </c>
      <c r="E45" s="10">
        <f t="shared" si="3"/>
        <v>0</v>
      </c>
      <c r="F45" s="8">
        <v>0</v>
      </c>
      <c r="G45" s="8">
        <v>0</v>
      </c>
      <c r="H45" s="11">
        <f t="shared" si="1"/>
        <v>0</v>
      </c>
    </row>
    <row r="46" spans="2:8" ht="14.25">
      <c r="B46" s="12" t="s">
        <v>49</v>
      </c>
      <c r="C46" s="8">
        <v>0</v>
      </c>
      <c r="D46" s="9">
        <v>0</v>
      </c>
      <c r="E46" s="10">
        <f t="shared" si="3"/>
        <v>0</v>
      </c>
      <c r="F46" s="8">
        <v>0</v>
      </c>
      <c r="G46" s="8">
        <v>0</v>
      </c>
      <c r="H46" s="11">
        <f t="shared" si="1"/>
        <v>0</v>
      </c>
    </row>
    <row r="47" spans="2:8" ht="14.25">
      <c r="B47" s="12" t="s">
        <v>50</v>
      </c>
      <c r="C47" s="8">
        <v>0</v>
      </c>
      <c r="D47" s="9">
        <v>0</v>
      </c>
      <c r="E47" s="10">
        <f t="shared" si="3"/>
        <v>0</v>
      </c>
      <c r="F47" s="8">
        <v>0</v>
      </c>
      <c r="G47" s="8">
        <v>0</v>
      </c>
      <c r="H47" s="11">
        <f t="shared" si="1"/>
        <v>0</v>
      </c>
    </row>
    <row r="48" spans="2:8" ht="15" thickBot="1">
      <c r="B48" s="14" t="s">
        <v>51</v>
      </c>
      <c r="C48" s="15">
        <v>0</v>
      </c>
      <c r="D48" s="16">
        <v>0</v>
      </c>
      <c r="E48" s="17">
        <f t="shared" si="3"/>
        <v>0</v>
      </c>
      <c r="F48" s="15">
        <v>0</v>
      </c>
      <c r="G48" s="15">
        <v>0</v>
      </c>
      <c r="H48" s="18">
        <f t="shared" si="1"/>
        <v>0</v>
      </c>
    </row>
    <row r="49" spans="2:8" ht="14.25">
      <c r="B49" s="5" t="s">
        <v>52</v>
      </c>
      <c r="C49" s="6">
        <f>SUM(C50:C58)</f>
        <v>0</v>
      </c>
      <c r="D49" s="6">
        <f>SUM(D50:D58)</f>
        <v>0</v>
      </c>
      <c r="E49" s="6">
        <f t="shared" si="3"/>
        <v>0</v>
      </c>
      <c r="F49" s="6">
        <f>SUM(F50:F58)</f>
        <v>0</v>
      </c>
      <c r="G49" s="6">
        <f>SUM(G50:G58)</f>
        <v>0</v>
      </c>
      <c r="H49" s="6">
        <f t="shared" si="1"/>
        <v>0</v>
      </c>
    </row>
    <row r="50" spans="2:8" ht="14.25">
      <c r="B50" s="12" t="s">
        <v>53</v>
      </c>
      <c r="C50" s="8">
        <v>0</v>
      </c>
      <c r="D50" s="9">
        <v>0</v>
      </c>
      <c r="E50" s="10">
        <f t="shared" si="3"/>
        <v>0</v>
      </c>
      <c r="F50" s="8">
        <v>0</v>
      </c>
      <c r="G50" s="8">
        <v>0</v>
      </c>
      <c r="H50" s="11">
        <f t="shared" si="1"/>
        <v>0</v>
      </c>
    </row>
    <row r="51" spans="2:8" ht="14.25">
      <c r="B51" s="12" t="s">
        <v>54</v>
      </c>
      <c r="C51" s="8">
        <v>0</v>
      </c>
      <c r="D51" s="9">
        <v>0</v>
      </c>
      <c r="E51" s="10">
        <f t="shared" si="3"/>
        <v>0</v>
      </c>
      <c r="F51" s="8">
        <v>0</v>
      </c>
      <c r="G51" s="8">
        <v>0</v>
      </c>
      <c r="H51" s="11">
        <f t="shared" si="1"/>
        <v>0</v>
      </c>
    </row>
    <row r="52" spans="2:8" ht="14.25">
      <c r="B52" s="12" t="s">
        <v>55</v>
      </c>
      <c r="C52" s="8">
        <v>0</v>
      </c>
      <c r="D52" s="9">
        <v>0</v>
      </c>
      <c r="E52" s="10">
        <f t="shared" si="3"/>
        <v>0</v>
      </c>
      <c r="F52" s="8">
        <v>0</v>
      </c>
      <c r="G52" s="8">
        <v>0</v>
      </c>
      <c r="H52" s="11">
        <f t="shared" si="1"/>
        <v>0</v>
      </c>
    </row>
    <row r="53" spans="2:8" ht="14.25">
      <c r="B53" s="12" t="s">
        <v>56</v>
      </c>
      <c r="C53" s="8">
        <v>0</v>
      </c>
      <c r="D53" s="9">
        <v>0</v>
      </c>
      <c r="E53" s="10">
        <f t="shared" si="3"/>
        <v>0</v>
      </c>
      <c r="F53" s="8">
        <v>0</v>
      </c>
      <c r="G53" s="8">
        <v>0</v>
      </c>
      <c r="H53" s="11">
        <f t="shared" si="1"/>
        <v>0</v>
      </c>
    </row>
    <row r="54" spans="2:8" ht="14.25">
      <c r="B54" s="12" t="s">
        <v>57</v>
      </c>
      <c r="C54" s="8">
        <v>0</v>
      </c>
      <c r="D54" s="9">
        <v>0</v>
      </c>
      <c r="E54" s="10">
        <f t="shared" si="3"/>
        <v>0</v>
      </c>
      <c r="F54" s="8">
        <v>0</v>
      </c>
      <c r="G54" s="8">
        <v>0</v>
      </c>
      <c r="H54" s="11">
        <f t="shared" si="1"/>
        <v>0</v>
      </c>
    </row>
    <row r="55" spans="2:8" ht="14.25">
      <c r="B55" s="12" t="s">
        <v>58</v>
      </c>
      <c r="C55" s="8">
        <v>0</v>
      </c>
      <c r="D55" s="9">
        <v>0</v>
      </c>
      <c r="E55" s="10">
        <f t="shared" si="3"/>
        <v>0</v>
      </c>
      <c r="F55" s="8">
        <v>0</v>
      </c>
      <c r="G55" s="8">
        <v>0</v>
      </c>
      <c r="H55" s="11">
        <f t="shared" si="1"/>
        <v>0</v>
      </c>
    </row>
    <row r="56" spans="2:8" ht="14.25">
      <c r="B56" s="12" t="s">
        <v>59</v>
      </c>
      <c r="C56" s="8">
        <v>0</v>
      </c>
      <c r="D56" s="9">
        <v>0</v>
      </c>
      <c r="E56" s="10">
        <f t="shared" si="3"/>
        <v>0</v>
      </c>
      <c r="F56" s="8">
        <v>0</v>
      </c>
      <c r="G56" s="8">
        <v>0</v>
      </c>
      <c r="H56" s="11">
        <f t="shared" si="1"/>
        <v>0</v>
      </c>
    </row>
    <row r="57" spans="2:8" ht="14.25">
      <c r="B57" s="12" t="s">
        <v>60</v>
      </c>
      <c r="C57" s="8">
        <v>0</v>
      </c>
      <c r="D57" s="9">
        <v>0</v>
      </c>
      <c r="E57" s="10">
        <f t="shared" si="3"/>
        <v>0</v>
      </c>
      <c r="F57" s="8">
        <v>0</v>
      </c>
      <c r="G57" s="8">
        <v>0</v>
      </c>
      <c r="H57" s="11">
        <f t="shared" si="1"/>
        <v>0</v>
      </c>
    </row>
    <row r="58" spans="2:8" ht="14.25">
      <c r="B58" s="12" t="s">
        <v>61</v>
      </c>
      <c r="C58" s="8">
        <v>0</v>
      </c>
      <c r="D58" s="9">
        <v>0</v>
      </c>
      <c r="E58" s="10">
        <f t="shared" si="3"/>
        <v>0</v>
      </c>
      <c r="F58" s="8">
        <v>0</v>
      </c>
      <c r="G58" s="8">
        <v>0</v>
      </c>
      <c r="H58" s="11">
        <f t="shared" si="1"/>
        <v>0</v>
      </c>
    </row>
    <row r="59" spans="2:8" ht="14.25">
      <c r="B59" s="5" t="s">
        <v>62</v>
      </c>
      <c r="C59" s="6">
        <f>SUM(C60:C62)</f>
        <v>672025</v>
      </c>
      <c r="D59" s="6">
        <f>SUM(D60:D62)</f>
        <v>0</v>
      </c>
      <c r="E59" s="6">
        <f t="shared" si="3"/>
        <v>672025</v>
      </c>
      <c r="F59" s="6">
        <f>SUM(F60:F62)</f>
        <v>0</v>
      </c>
      <c r="G59" s="6">
        <f>SUM(G60:G62)</f>
        <v>0</v>
      </c>
      <c r="H59" s="6">
        <f t="shared" si="1"/>
        <v>672025</v>
      </c>
    </row>
    <row r="60" spans="2:8" ht="14.25">
      <c r="B60" s="12" t="s">
        <v>63</v>
      </c>
      <c r="C60" s="8">
        <v>672025</v>
      </c>
      <c r="D60" s="9">
        <v>0</v>
      </c>
      <c r="E60" s="10">
        <f t="shared" si="3"/>
        <v>672025</v>
      </c>
      <c r="F60" s="8">
        <v>0</v>
      </c>
      <c r="G60" s="8">
        <v>0</v>
      </c>
      <c r="H60" s="11">
        <f t="shared" si="1"/>
        <v>672025</v>
      </c>
    </row>
    <row r="61" spans="2:8" ht="14.25">
      <c r="B61" s="12" t="s">
        <v>64</v>
      </c>
      <c r="C61" s="8">
        <v>0</v>
      </c>
      <c r="D61" s="9">
        <v>0</v>
      </c>
      <c r="E61" s="10">
        <f t="shared" si="3"/>
        <v>0</v>
      </c>
      <c r="F61" s="8">
        <v>0</v>
      </c>
      <c r="G61" s="8">
        <v>0</v>
      </c>
      <c r="H61" s="10">
        <f t="shared" si="1"/>
        <v>0</v>
      </c>
    </row>
    <row r="62" spans="2:8" ht="14.25">
      <c r="B62" s="12" t="s">
        <v>65</v>
      </c>
      <c r="C62" s="8">
        <v>0</v>
      </c>
      <c r="D62" s="9">
        <v>0</v>
      </c>
      <c r="E62" s="10">
        <f t="shared" si="3"/>
        <v>0</v>
      </c>
      <c r="F62" s="8">
        <v>0</v>
      </c>
      <c r="G62" s="8">
        <v>0</v>
      </c>
      <c r="H62" s="10">
        <f t="shared" si="1"/>
        <v>0</v>
      </c>
    </row>
    <row r="63" spans="2:8" ht="14.25">
      <c r="B63" s="13" t="s">
        <v>66</v>
      </c>
      <c r="C63" s="6">
        <f>SUM(C64:C70)</f>
        <v>0</v>
      </c>
      <c r="D63" s="19">
        <f>SUM(D64:D70)</f>
        <v>0</v>
      </c>
      <c r="E63" s="19">
        <f t="shared" si="3"/>
        <v>0</v>
      </c>
      <c r="F63" s="6">
        <f>SUM(F64:F70)</f>
        <v>0</v>
      </c>
      <c r="G63" s="6">
        <f>SUM(G64:G70)</f>
        <v>0</v>
      </c>
      <c r="H63" s="19">
        <f t="shared" si="1"/>
        <v>0</v>
      </c>
    </row>
    <row r="64" spans="2:8" ht="22.5">
      <c r="B64" s="12" t="s">
        <v>67</v>
      </c>
      <c r="C64" s="8">
        <v>0</v>
      </c>
      <c r="D64" s="9">
        <v>0</v>
      </c>
      <c r="E64" s="10">
        <f t="shared" si="3"/>
        <v>0</v>
      </c>
      <c r="F64" s="8">
        <v>0</v>
      </c>
      <c r="G64" s="8">
        <v>0</v>
      </c>
      <c r="H64" s="10">
        <f t="shared" si="1"/>
        <v>0</v>
      </c>
    </row>
    <row r="65" spans="2:8" ht="14.25">
      <c r="B65" s="12" t="s">
        <v>68</v>
      </c>
      <c r="C65" s="8">
        <v>0</v>
      </c>
      <c r="D65" s="9">
        <v>0</v>
      </c>
      <c r="E65" s="10">
        <f t="shared" si="3"/>
        <v>0</v>
      </c>
      <c r="F65" s="8">
        <v>0</v>
      </c>
      <c r="G65" s="8">
        <v>0</v>
      </c>
      <c r="H65" s="10">
        <f t="shared" si="1"/>
        <v>0</v>
      </c>
    </row>
    <row r="66" spans="2:8" ht="14.25">
      <c r="B66" s="12" t="s">
        <v>69</v>
      </c>
      <c r="C66" s="8">
        <v>0</v>
      </c>
      <c r="D66" s="9">
        <v>0</v>
      </c>
      <c r="E66" s="10">
        <f t="shared" si="3"/>
        <v>0</v>
      </c>
      <c r="F66" s="8">
        <v>0</v>
      </c>
      <c r="G66" s="8">
        <v>0</v>
      </c>
      <c r="H66" s="10">
        <f t="shared" si="1"/>
        <v>0</v>
      </c>
    </row>
    <row r="67" spans="2:8" ht="14.25">
      <c r="B67" s="12" t="s">
        <v>70</v>
      </c>
      <c r="C67" s="8">
        <v>0</v>
      </c>
      <c r="D67" s="9">
        <v>0</v>
      </c>
      <c r="E67" s="10">
        <f t="shared" si="3"/>
        <v>0</v>
      </c>
      <c r="F67" s="8">
        <v>0</v>
      </c>
      <c r="G67" s="8">
        <v>0</v>
      </c>
      <c r="H67" s="10">
        <f t="shared" si="1"/>
        <v>0</v>
      </c>
    </row>
    <row r="68" spans="2:8" ht="22.5">
      <c r="B68" s="12" t="s">
        <v>71</v>
      </c>
      <c r="C68" s="8">
        <v>0</v>
      </c>
      <c r="D68" s="9">
        <v>0</v>
      </c>
      <c r="E68" s="10">
        <f t="shared" si="3"/>
        <v>0</v>
      </c>
      <c r="F68" s="8">
        <v>0</v>
      </c>
      <c r="G68" s="8">
        <v>0</v>
      </c>
      <c r="H68" s="10">
        <f t="shared" si="1"/>
        <v>0</v>
      </c>
    </row>
    <row r="69" spans="2:8" ht="14.25">
      <c r="B69" s="12" t="s">
        <v>72</v>
      </c>
      <c r="C69" s="8">
        <v>0</v>
      </c>
      <c r="D69" s="9">
        <v>0</v>
      </c>
      <c r="E69" s="10">
        <f t="shared" si="3"/>
        <v>0</v>
      </c>
      <c r="F69" s="8">
        <v>0</v>
      </c>
      <c r="G69" s="8">
        <v>0</v>
      </c>
      <c r="H69" s="10">
        <f t="shared" si="1"/>
        <v>0</v>
      </c>
    </row>
    <row r="70" spans="2:8" ht="22.5">
      <c r="B70" s="12" t="s">
        <v>73</v>
      </c>
      <c r="C70" s="8">
        <v>0</v>
      </c>
      <c r="D70" s="9">
        <v>0</v>
      </c>
      <c r="E70" s="10">
        <f t="shared" si="3"/>
        <v>0</v>
      </c>
      <c r="F70" s="8">
        <v>0</v>
      </c>
      <c r="G70" s="8">
        <v>0</v>
      </c>
      <c r="H70" s="10">
        <f t="shared" si="1"/>
        <v>0</v>
      </c>
    </row>
    <row r="71" spans="2:8" ht="14.25">
      <c r="B71" s="13" t="s">
        <v>74</v>
      </c>
      <c r="C71" s="6">
        <f>SUM(C72:C74)</f>
        <v>0</v>
      </c>
      <c r="D71" s="19">
        <f>SUM(D72:D74)</f>
        <v>0</v>
      </c>
      <c r="E71" s="19">
        <f t="shared" si="3"/>
        <v>0</v>
      </c>
      <c r="F71" s="6">
        <f>SUM(F72:F74)</f>
        <v>0</v>
      </c>
      <c r="G71" s="19">
        <f>SUM(G72:G74)</f>
        <v>0</v>
      </c>
      <c r="H71" s="19">
        <f t="shared" si="1"/>
        <v>0</v>
      </c>
    </row>
    <row r="72" spans="2:8" ht="14.25">
      <c r="B72" s="7" t="s">
        <v>75</v>
      </c>
      <c r="C72" s="8">
        <v>0</v>
      </c>
      <c r="D72" s="9">
        <v>0</v>
      </c>
      <c r="E72" s="10">
        <f t="shared" si="3"/>
        <v>0</v>
      </c>
      <c r="F72" s="8">
        <v>0</v>
      </c>
      <c r="G72" s="9">
        <v>0</v>
      </c>
      <c r="H72" s="10">
        <f t="shared" si="1"/>
        <v>0</v>
      </c>
    </row>
    <row r="73" spans="2:8" ht="14.25">
      <c r="B73" s="7" t="s">
        <v>76</v>
      </c>
      <c r="C73" s="8">
        <v>0</v>
      </c>
      <c r="D73" s="9">
        <v>0</v>
      </c>
      <c r="E73" s="10">
        <f t="shared" si="3"/>
        <v>0</v>
      </c>
      <c r="F73" s="8">
        <v>0</v>
      </c>
      <c r="G73" s="9">
        <v>0</v>
      </c>
      <c r="H73" s="10">
        <f t="shared" si="1"/>
        <v>0</v>
      </c>
    </row>
    <row r="74" spans="2:8" ht="14.25">
      <c r="B74" s="7" t="s">
        <v>77</v>
      </c>
      <c r="C74" s="8">
        <v>0</v>
      </c>
      <c r="D74" s="9">
        <v>0</v>
      </c>
      <c r="E74" s="10">
        <f t="shared" si="3"/>
        <v>0</v>
      </c>
      <c r="F74" s="8">
        <v>0</v>
      </c>
      <c r="G74" s="9">
        <v>0</v>
      </c>
      <c r="H74" s="10">
        <f t="shared" si="1"/>
        <v>0</v>
      </c>
    </row>
    <row r="75" spans="2:8" ht="14.25">
      <c r="B75" s="5" t="s">
        <v>78</v>
      </c>
      <c r="C75" s="6">
        <f>SUM(C76:C82)</f>
        <v>0</v>
      </c>
      <c r="D75" s="19">
        <f>SUM(D76:D82)</f>
        <v>0</v>
      </c>
      <c r="E75" s="19">
        <f t="shared" si="3"/>
        <v>0</v>
      </c>
      <c r="F75" s="6">
        <f>SUM(F76:F82)</f>
        <v>0</v>
      </c>
      <c r="G75" s="19">
        <f>SUM(G76:G82)</f>
        <v>0</v>
      </c>
      <c r="H75" s="19">
        <f aca="true" t="shared" si="4" ref="H75:H83">E75-F75</f>
        <v>0</v>
      </c>
    </row>
    <row r="76" spans="2:8" ht="14.25">
      <c r="B76" s="12" t="s">
        <v>79</v>
      </c>
      <c r="C76" s="8">
        <v>0</v>
      </c>
      <c r="D76" s="9">
        <v>0</v>
      </c>
      <c r="E76" s="10">
        <f t="shared" si="3"/>
        <v>0</v>
      </c>
      <c r="F76" s="8">
        <v>0</v>
      </c>
      <c r="G76" s="9">
        <v>0</v>
      </c>
      <c r="H76" s="10">
        <f t="shared" si="4"/>
        <v>0</v>
      </c>
    </row>
    <row r="77" spans="2:8" ht="14.25">
      <c r="B77" s="12" t="s">
        <v>80</v>
      </c>
      <c r="C77" s="8">
        <v>0</v>
      </c>
      <c r="D77" s="9">
        <v>0</v>
      </c>
      <c r="E77" s="10">
        <f t="shared" si="3"/>
        <v>0</v>
      </c>
      <c r="F77" s="8">
        <v>0</v>
      </c>
      <c r="G77" s="9">
        <v>0</v>
      </c>
      <c r="H77" s="10">
        <f t="shared" si="4"/>
        <v>0</v>
      </c>
    </row>
    <row r="78" spans="2:8" ht="14.25">
      <c r="B78" s="12" t="s">
        <v>81</v>
      </c>
      <c r="C78" s="8">
        <v>0</v>
      </c>
      <c r="D78" s="9">
        <v>0</v>
      </c>
      <c r="E78" s="10">
        <f t="shared" si="3"/>
        <v>0</v>
      </c>
      <c r="F78" s="8">
        <v>0</v>
      </c>
      <c r="G78" s="9">
        <v>0</v>
      </c>
      <c r="H78" s="10">
        <f t="shared" si="4"/>
        <v>0</v>
      </c>
    </row>
    <row r="79" spans="2:8" ht="14.25">
      <c r="B79" s="12" t="s">
        <v>82</v>
      </c>
      <c r="C79" s="8">
        <v>0</v>
      </c>
      <c r="D79" s="9">
        <v>0</v>
      </c>
      <c r="E79" s="10">
        <f t="shared" si="3"/>
        <v>0</v>
      </c>
      <c r="F79" s="8">
        <v>0</v>
      </c>
      <c r="G79" s="9">
        <v>0</v>
      </c>
      <c r="H79" s="10">
        <f t="shared" si="4"/>
        <v>0</v>
      </c>
    </row>
    <row r="80" spans="2:8" ht="14.25">
      <c r="B80" s="12" t="s">
        <v>83</v>
      </c>
      <c r="C80" s="8">
        <v>0</v>
      </c>
      <c r="D80" s="9">
        <v>0</v>
      </c>
      <c r="E80" s="10">
        <f t="shared" si="3"/>
        <v>0</v>
      </c>
      <c r="F80" s="8">
        <v>0</v>
      </c>
      <c r="G80" s="9">
        <v>0</v>
      </c>
      <c r="H80" s="10">
        <f t="shared" si="4"/>
        <v>0</v>
      </c>
    </row>
    <row r="81" spans="2:8" ht="14.25">
      <c r="B81" s="12" t="s">
        <v>84</v>
      </c>
      <c r="C81" s="8">
        <v>0</v>
      </c>
      <c r="D81" s="9">
        <v>0</v>
      </c>
      <c r="E81" s="10">
        <f t="shared" si="3"/>
        <v>0</v>
      </c>
      <c r="F81" s="8">
        <v>0</v>
      </c>
      <c r="G81" s="9">
        <v>0</v>
      </c>
      <c r="H81" s="10">
        <f t="shared" si="4"/>
        <v>0</v>
      </c>
    </row>
    <row r="82" spans="2:8" ht="15" thickBot="1">
      <c r="B82" s="14" t="s">
        <v>85</v>
      </c>
      <c r="C82" s="8">
        <v>0</v>
      </c>
      <c r="D82" s="9">
        <v>0</v>
      </c>
      <c r="E82" s="10">
        <v>0</v>
      </c>
      <c r="F82" s="8">
        <v>0</v>
      </c>
      <c r="G82" s="9">
        <v>0</v>
      </c>
      <c r="H82" s="10">
        <f t="shared" si="4"/>
        <v>0</v>
      </c>
    </row>
    <row r="83" spans="2:8" ht="15" thickBot="1">
      <c r="B83" s="20" t="s">
        <v>86</v>
      </c>
      <c r="C83" s="21">
        <f>SUM(C75,C71,C63,C59,C49,C29,C39,C19,C11)</f>
        <v>6374764</v>
      </c>
      <c r="D83" s="21">
        <f>SUM(D75,D71,D63,D59,D49,D39,D29,D19,D11)</f>
        <v>0</v>
      </c>
      <c r="E83" s="21">
        <f>C83+D83</f>
        <v>6374764</v>
      </c>
      <c r="F83" s="21">
        <f>SUM(F75,F71,F63,F59,F49,F39,F19,F29,F11)</f>
        <v>6146255</v>
      </c>
      <c r="G83" s="21">
        <f>SUM(G75,G71,G63,G59,G49,G39,G29,G19,G11)</f>
        <v>6146255</v>
      </c>
      <c r="H83" s="21">
        <f t="shared" si="4"/>
        <v>228509</v>
      </c>
    </row>
    <row r="84" spans="2:8" ht="26.25" customHeight="1">
      <c r="B84" s="40" t="s">
        <v>92</v>
      </c>
      <c r="C84" s="40"/>
      <c r="D84" s="40"/>
      <c r="E84" s="40"/>
      <c r="F84" s="40"/>
      <c r="G84" s="40"/>
      <c r="H84" s="40"/>
    </row>
    <row r="85" spans="2:8" ht="26.25" customHeight="1">
      <c r="B85" s="41"/>
      <c r="C85" s="41"/>
      <c r="D85" s="41"/>
      <c r="E85" s="41"/>
      <c r="F85" s="41"/>
      <c r="G85" s="41"/>
      <c r="H85" s="41"/>
    </row>
    <row r="87" spans="2:6" ht="14.25">
      <c r="B87" s="22" t="s">
        <v>87</v>
      </c>
      <c r="F87" s="22" t="s">
        <v>87</v>
      </c>
    </row>
    <row r="88" spans="2:6" ht="14.25">
      <c r="B88" s="22" t="s">
        <v>88</v>
      </c>
      <c r="F88" s="22" t="s">
        <v>90</v>
      </c>
    </row>
    <row r="89" spans="2:6" ht="14.25">
      <c r="B89" s="22" t="s">
        <v>89</v>
      </c>
      <c r="F89" s="22" t="s">
        <v>91</v>
      </c>
    </row>
  </sheetData>
  <sheetProtection/>
  <mergeCells count="8">
    <mergeCell ref="B84:H84"/>
    <mergeCell ref="B4:H4"/>
    <mergeCell ref="B5:H5"/>
    <mergeCell ref="B6:H6"/>
    <mergeCell ref="B7:H7"/>
    <mergeCell ref="B8:B10"/>
    <mergeCell ref="C8:G8"/>
    <mergeCell ref="H8:H9"/>
  </mergeCells>
  <printOptions/>
  <pageMargins left="0.7" right="0.7" top="0.75" bottom="0.75" header="0.3" footer="0.3"/>
  <pageSetup fitToHeight="0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</dc:creator>
  <cp:keywords/>
  <dc:description/>
  <cp:lastModifiedBy>Familia</cp:lastModifiedBy>
  <cp:lastPrinted>2023-02-03T01:19:54Z</cp:lastPrinted>
  <dcterms:created xsi:type="dcterms:W3CDTF">2023-02-02T03:32:10Z</dcterms:created>
  <dcterms:modified xsi:type="dcterms:W3CDTF">2023-02-03T01:20:08Z</dcterms:modified>
  <cp:category/>
  <cp:version/>
  <cp:contentType/>
  <cp:contentStatus/>
</cp:coreProperties>
</file>